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'дод7'!$13:$16</definedName>
    <definedName name="_xlnm.Print_Area" localSheetId="0">'дод7'!$A$1:$J$80</definedName>
  </definedNames>
  <calcPr fullCalcOnLoad="1"/>
</workbook>
</file>

<file path=xl/sharedStrings.xml><?xml version="1.0" encoding="utf-8"?>
<sst xmlns="http://schemas.openxmlformats.org/spreadsheetml/2006/main" count="284" uniqueCount="131">
  <si>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</si>
  <si>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</si>
  <si>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</si>
  <si>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</si>
  <si>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</si>
  <si>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</si>
  <si>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</si>
  <si>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</si>
  <si>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</si>
  <si>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</si>
  <si>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</si>
  <si>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</si>
  <si>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</si>
  <si>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</si>
  <si>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Валентина КРАВЧУК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</si>
  <si>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</si>
  <si>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</si>
  <si>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</si>
  <si>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</t>
  </si>
  <si>
    <t>Управління капітального будівництва виконавчого комітету Нетішинської міської ради (відповідальний виконавець)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</si>
  <si>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</si>
  <si>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</si>
  <si>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створення), міської, селищної, сільскої ради</t>
  </si>
  <si>
    <t>Проєктні роботи по об'єкту: Капітальний ремонт частини адміністративної будівлі виконавчого комітету Нетішинської міської ради</t>
  </si>
  <si>
    <t>Проєктні роботи по об'єкту: Реконструкція адміністративної будівлі виконавчого комітету Нетішинської міської ради по вул. Шевченка, 1 м.Нетішин Хмельницької області</t>
  </si>
  <si>
    <t>1010</t>
  </si>
  <si>
    <t>0910</t>
  </si>
  <si>
    <t>Надання дошкільної освіти</t>
  </si>
  <si>
    <t>0960</t>
  </si>
  <si>
    <t>Надання позашкільної освіти закладами позашкільної освіти, заходи із позашкільної роботи з дітьми</t>
  </si>
  <si>
    <t>Реконструкція будівлі центру соціальних служб для молоді під будівлю позашкільного навчального закладу по пр.Курчатова, 8 м.Нетішин Хмельницької області</t>
  </si>
  <si>
    <t>Коригування проєктної документації по об'єкту: Реконструкція будівлі центру соціальних служб для молоді під будівлю позашкільного  навчального закладу по пр.Курчатова, 8 м.Нетішин Хмельницької області</t>
  </si>
  <si>
    <t>2020</t>
  </si>
  <si>
    <t>0732</t>
  </si>
  <si>
    <t>Спеціалізована стаціонарна медична допомога населенню</t>
  </si>
  <si>
    <t>Проєктні роботи по об'єту: Реконструкція частини будівлі харчоблоку та пральні по вул. Лісова, 1/4 м.Нетішин Хмельницької області</t>
  </si>
  <si>
    <t>4060</t>
  </si>
  <si>
    <t>0828</t>
  </si>
  <si>
    <t>Забезпечення діяльності палаців і будинків культури, клубів, центрів дозвілля та  інших клубних закладів</t>
  </si>
  <si>
    <t>6030</t>
  </si>
  <si>
    <t>0620</t>
  </si>
  <si>
    <t>Організація благоустрою населених пунктів</t>
  </si>
  <si>
    <t>7321</t>
  </si>
  <si>
    <t>0443</t>
  </si>
  <si>
    <t>Будівництво освітніх установ та закладів</t>
  </si>
  <si>
    <t>7370</t>
  </si>
  <si>
    <t>0490</t>
  </si>
  <si>
    <t>Реалізація інших заходів щодо соціально-економічного розвитку територій</t>
  </si>
  <si>
    <t>Будівництво міського парку культури та відпочинку в м.Нетішин Хмельницької області</t>
  </si>
  <si>
    <t>Нове будівництво пішохідного моста через р.Горинь в районі вул.Михайлова м.Нетішин Хмельницької області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</si>
  <si>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</si>
  <si>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</si>
  <si>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</si>
  <si>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Виконаавчий комітет Нетішинської міської ради (головний розпорядник)</t>
  </si>
  <si>
    <t>Виконаавчий комітет Нетішинської міської ради (відповідальний виконавець)</t>
  </si>
  <si>
    <t>0200000</t>
  </si>
  <si>
    <t>0210000</t>
  </si>
  <si>
    <t>0217370</t>
  </si>
  <si>
    <t>2006-2020</t>
  </si>
  <si>
    <t>Будівництво водопроводу (мережі водопостачання (об'єкта цивільного призначення: водозабезпечення) у садибній забудові міста Нетішин Хмельницької області</t>
  </si>
  <si>
    <t>Реконструкція електричних мереж технічної бази ПНР по вул. Ринковій, 4/1 в м.Нетішин Хмельницької області</t>
  </si>
  <si>
    <t>2018-2020</t>
  </si>
  <si>
    <t xml:space="preserve"> - </t>
  </si>
  <si>
    <t xml:space="preserve">"Про внесення змін до бюджету Нетішинської міської </t>
  </si>
  <si>
    <t xml:space="preserve"> -</t>
  </si>
  <si>
    <t>Іван РОМАНЮК</t>
  </si>
  <si>
    <t>-</t>
  </si>
  <si>
    <t>Реконструкція частини будівлі адміністративного будинку під пункт здоров'я по вул.Перемоги, 93А в с.Старий Кривин Славутського району Хмельницької області</t>
  </si>
  <si>
    <t>Улаштування системи блискавкозахисту будівлі дошкільного навчального закладу №2 (ясла-садок)  "Казка" по вул.Михайлова, 8 в м.Нетішин Хмельницької області</t>
  </si>
  <si>
    <t>Улаштування системи блискавкозахисту будівлі  дошкільного навчального закладу №4 (ясла-садок) комбінованого типу "Вогник" по вул.Будівнельників, 3 в м.Нетішин Хмельницької області</t>
  </si>
  <si>
    <t>Капітальний ремонт будівлі (заміна вікон і дверей на металопластикові, лінолеуму, світильників) дошкільного навчального закладу (ясла-садок) №7 "Оленка" по  вул.Шевченка, 12 в м.Нетішин Хмельницької області</t>
  </si>
  <si>
    <t>Улаштування  систем протипожежного захисту будівлі дошкільного навчального № 8 (ясла-садок) "Золотий ключик" по пров.Миру, 12 в м.Нетішин Хмельницької області</t>
  </si>
  <si>
    <t>Улаштування системи протипожежного захисту будівлі дошкільного навчального закладу (ясла-садок) №9 "Пролісок" по вул. Лісова, 4 в м.Нетішин Хмельницької області</t>
  </si>
  <si>
    <t>1070</t>
  </si>
  <si>
    <t>Проєктні роботи по об'єкту Реконструкція електричних мереж (електропостачання) електроустановок будівлі Центру соціальних служб для молоді по проспекту Курчатова, 8 в м.Нетішин Хмельницької області</t>
  </si>
  <si>
    <t>Технічне обстеження та технічний звіт по об’єкту Реконструкція частини будівлі харчоблоку та пральні по вул.Лісова, 1/4 м.Нетішин Хмельницької області</t>
  </si>
  <si>
    <t>1141</t>
  </si>
  <si>
    <t>0990</t>
  </si>
  <si>
    <t>Забезпечення діяльності інших закладів  у сфері освіти</t>
  </si>
  <si>
    <t>Виготовлення проєктної документації по об'єкту Капітальний ремонт частини будівлі (покрівлі) по вул.Михайлова, 4 в м.Нетішин Хмельницької області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</si>
  <si>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</si>
  <si>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</si>
  <si>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</si>
  <si>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Технічне обстеження будівлі по об'єкту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</t>
  </si>
  <si>
    <t>Проєктні роботи  по об'єкту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</t>
  </si>
  <si>
    <t>Експертиза проєкту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</t>
  </si>
  <si>
    <t xml:space="preserve">Інженерно-геодезичні вишукування по об'єкту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 </t>
  </si>
  <si>
    <t xml:space="preserve">Виготовлення енергетичного сертифікату по об'єкту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 </t>
  </si>
  <si>
    <t>1080</t>
  </si>
  <si>
    <t>Надання спеціалізованої освіти мистецькими школами</t>
  </si>
  <si>
    <t>Капітальний ремонт частини будівлі початкового спеціалізованого мистецького навчального закладу "Нетішинська міська школа мистецтв" (актова зала) по просп.Курчатова,5 в м.Нетішин Хмельницької області</t>
  </si>
  <si>
    <t>Капітальний ремонт частини будівлі (даху, утеплення зовнішніх огороджуючих конструкцій, блискавозахисту) "Нетішинського міського Будинку культури" по вул.  Солов'євська, 178 м. Нетішин Хмельницької області</t>
  </si>
  <si>
    <t>Реконструкція частини будівлі міського Будинку культури під пункт здоров’я по вул.Солов’євська, 178 в м.Нетішин Хмельницької області</t>
  </si>
  <si>
    <t>Улаштування системи протипожежного захисту будівлі  Старокривинського будинку культури по вул. Перемоги, 9 3 в с. Старий Кривин, Славутського району, Хмельницької області</t>
  </si>
  <si>
    <t>Капітальний ремонт пожежної сигналізації та системи оповіщення, вогнезахисне оброблення дерев’яних конструкцій колосникового настилу робочих галерей та сцени в приміщеннях комунального закладу «Палац культури міста Нетішин» по вул.Шевченка, 3 в м.Нетішин Хмельницької області (коригування)</t>
  </si>
  <si>
    <t>Улаштування системи блискавкозахисту будівлі Старовкривинського будинку культури по вул. Перемоги, 9 3 в  с. Старий Кривин, Славутського району Хмельницької області</t>
  </si>
  <si>
    <t>Проєктні роботи по об'єкту Нове будівництво зовнішніх мереж водопостачання вулиць Перемоги, Л.Українки, Я.Мудрого, Шевченка, пров.Шевченка, Зарічна, Піщана, Нетішинська, пров.Нетішинський, Дачна, Джерельна вс.Старий Кривин Славутського району Хмельницької області</t>
  </si>
  <si>
    <t>Нове будівництво зовнішніх мереж водопостачання вулиць Перемоги, Л.Українки, Я.Мудрого, Шевченка, пров.Шевченка, Зарічна, Піщана, Нетішинська, пров.Нетішинський, Дачна, Джерельна вс.Старий Кривин Славутського району Хмельницької області</t>
  </si>
  <si>
    <t>Проєктні роботи по об'єкту  Нове будівництво закладу дошкільної освіти (ясла-садок) по вул.Енергетиків в м.Нетішин Хмельницької області</t>
  </si>
  <si>
    <t>Проєктні роботи по об'єкту Капітальний ремонт (місцеве розширення проїзної частини для улаштування зупинки автобусів) вулиці Набережна м.Нетішин Хмельницької області</t>
  </si>
  <si>
    <t>Капітальний ремонт покриття дороги провулку №1 від вул.Солов'євська від ж/б №12 м.Нетішин, Хмельницької області (коригування)</t>
  </si>
  <si>
    <t>Нове будівництво тротуару по вул.Привокзальній в с.Старий Кривин, Славутського району Хмельницької області</t>
  </si>
  <si>
    <t xml:space="preserve"> Нове будівництво вуличного освітлення (зони пішохідного моста через р.Горинь) в районі вул.Михайлова м.Нетішин Хмельницької області</t>
  </si>
  <si>
    <t>2018-2021</t>
  </si>
  <si>
    <t>Проєктні роботи по об'єкту Нове будівництво спортивного майданчика по вул.Солов'євська в м.Нетішин Хмельницької області</t>
  </si>
  <si>
    <t>Експертиза проєкту Нове будівництво спортивного майданчика по вул.Солов'євська в м.Нетішин Хмельницької області</t>
  </si>
  <si>
    <t>Коригування проекту Будівництво ПЛІ-0,4кВ по вул.Привокзальна в с.Старий Кривин (підключення ПЛІ від нового джерела постачання ел.енергії КТП (перша черга)</t>
  </si>
  <si>
    <t>Нове будівництво (облаштування) спортивного майданчика у парку в районі вул. Набережна м.Нетішин Хмельницької області</t>
  </si>
  <si>
    <t>Нове будівництво скверу з реконструкцією фонтану по просп.Незалежності в м.Нетішин Хмельницької області (проєктна документація)</t>
  </si>
  <si>
    <t>2020-2021</t>
  </si>
  <si>
    <t>2021-2021</t>
  </si>
  <si>
    <t>1021</t>
  </si>
  <si>
    <t>0921</t>
  </si>
  <si>
    <t>Надання загальної середньої освіти закладами загальної середньої освіти</t>
  </si>
  <si>
    <t>Реконструкція (облаштування) спортивного майданчика Нетішинського навчально-виховного комплексу "Загальноосвітня школа І-ІІ ступенів та ліцей" на пров. Миру,5 у місті Нетішин Хмельницької області</t>
  </si>
  <si>
    <t>Капітальний ремонт будівлі (заміна 50-ти вікон на металопластикові) Нетішинської НВК "Загальноосвітня школа І-ІІ ст. та ліцей" м. Нетішин Хмельницької області</t>
  </si>
  <si>
    <t>Улаштування системи блискавкозахисту будівлі Нетішинської загальноосвітньої школи І-ІІІ ступенів №2 по вул. Будівельників, 5 в м.Нетішин Хмельницької області</t>
  </si>
  <si>
    <t>Улаштування системи блискавкозахисту будівлі Старокривинського навчально-виховного комплексу "Дошкільний навчальний заклад - школа І-ІІІ ступенів" Славутської районної ради Хмельницької області по вул. Привокзальна, 32 А в с.Старий Кривин, Славутського району, Хмельницької області</t>
  </si>
  <si>
    <t>0216030</t>
  </si>
  <si>
    <t>Проєктні роботи по об'єкту: Реконструкція зовнішнього освітлення по вул.Солов'євська в м.Нетішин Хмельницької області</t>
  </si>
  <si>
    <t>Проєктні роботи по об'єкту: Реконструкція зовнішнього освітлення по вул.Космонавтів, вул.Лісова (дорога до хлібзаводу) в м.Нетішин Хмельницької області</t>
  </si>
  <si>
    <t>Проєктні роботи по об'єкту: Реконструкція зовнішнього освітлення с.Старий Кривин Хмельницької області (провулок Чкалова, провулок Космонавтів, вулиця Лесі Українки, вулиця Шевченка, вулиця Богдана Хмельницького)</t>
  </si>
  <si>
    <t>Експертиза проектної документації (капітальний ремонт технічної бази ПНР Адмінбудинок на вул.Ринкова в м.Нетішин Хмельницької області (заміна конструкцій та покрівля з підсиленням стійок</t>
  </si>
  <si>
    <t xml:space="preserve">Проєктні роботи по об'єкту: Реконструкція пішоходних переходів по вул.Будівельників, вул.Михайлова, проспект Незалежності м.Нетішин Хмельницької області (додаткове освітлення) </t>
  </si>
  <si>
    <t>територіальної громади на 2021 рік"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</si>
  <si>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</si>
  <si>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Нетішинської міської ради VIIІ скликання</t>
  </si>
  <si>
    <t>2017-2021</t>
  </si>
  <si>
    <t>2019-2021</t>
  </si>
  <si>
    <t xml:space="preserve">до рішення шостоїсесії </t>
  </si>
  <si>
    <t>05.02.2020  № 6/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</si>
</sst>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9" fontId="14" fillId="0" borderId="11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0" fontId="3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showZeros="0" tabSelected="1" view="pageBreakPreview" zoomScale="70" zoomScaleSheetLayoutView="70" zoomScalePageLayoutView="0" workbookViewId="0" topLeftCell="A1">
      <selection activeCell="H13" sqref="H13:H16"/>
    </sheetView>
  </sheetViews>
  <sheetFormatPr defaultColWidth="9.003906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1.375" style="1" customWidth="1"/>
    <col min="5" max="5" width="37.625" style="1" customWidth="1"/>
    <col min="6" max="7" width="14.375" style="1" customWidth="1"/>
    <col min="8" max="8" width="10.25390625" style="1" customWidth="1"/>
    <col min="9" max="9" width="13.75390625" style="1" customWidth="1"/>
    <col min="10" max="10" width="11.875" style="1" customWidth="1"/>
    <col min="11" max="11" width="11.75390625" style="1" bestFit="1" customWidth="1"/>
    <col min="12" max="16384" width="9.125" style="1" customWidth="1"/>
  </cols>
  <sheetData>
    <row r="1" spans="6:10" ht="18.75">
      <c r="F1" s="10" t="s">
        <v>6</v>
      </c>
      <c r="G1" s="10"/>
      <c r="H1" s="10"/>
      <c r="I1" s="9"/>
      <c r="J1" s="9"/>
    </row>
    <row r="2" spans="6:10" ht="18.75">
      <c r="F2" s="10" t="s">
        <v>129</v>
      </c>
      <c r="G2" s="10"/>
      <c r="H2" s="10"/>
      <c r="I2" s="9"/>
      <c r="J2" s="9"/>
    </row>
    <row r="3" spans="6:10" ht="18.75">
      <c r="F3" s="10" t="s">
        <v>126</v>
      </c>
      <c r="G3" s="10"/>
      <c r="H3" s="10"/>
      <c r="I3" s="9"/>
      <c r="J3" s="9"/>
    </row>
    <row r="4" spans="6:11" ht="18.75">
      <c r="F4" s="10" t="s">
        <v>63</v>
      </c>
      <c r="G4" s="10"/>
      <c r="H4" s="10"/>
      <c r="I4" s="8"/>
      <c r="J4" s="8"/>
      <c r="K4" s="8"/>
    </row>
    <row r="5" spans="6:11" ht="18.75">
      <c r="F5" s="10" t="s">
        <v>124</v>
      </c>
      <c r="G5" s="10"/>
      <c r="H5" s="10"/>
      <c r="I5" s="8"/>
      <c r="J5" s="8"/>
      <c r="K5" s="8"/>
    </row>
    <row r="6" spans="6:11" ht="18.75">
      <c r="F6" s="10" t="s">
        <v>130</v>
      </c>
      <c r="G6" s="10"/>
      <c r="H6" s="10"/>
      <c r="I6" s="9"/>
      <c r="J6" s="9"/>
      <c r="K6" s="8"/>
    </row>
    <row r="7" spans="6:11" ht="18.75">
      <c r="F7" s="10"/>
      <c r="G7" s="10"/>
      <c r="H7" s="10"/>
      <c r="I7" s="9"/>
      <c r="J7" s="9"/>
      <c r="K7" s="8"/>
    </row>
    <row r="8" spans="6:11" ht="18.75">
      <c r="F8" s="10"/>
      <c r="G8" s="10"/>
      <c r="H8" s="10"/>
      <c r="I8" s="9"/>
      <c r="J8" s="9"/>
      <c r="K8" s="8"/>
    </row>
    <row r="9" spans="1:10" ht="39" customHeight="1">
      <c r="A9" s="45" t="s">
        <v>125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27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5.75">
      <c r="A11" s="46">
        <v>22546000000</v>
      </c>
      <c r="B11" s="47"/>
      <c r="C11" s="13"/>
      <c r="D11" s="13"/>
      <c r="E11" s="13"/>
      <c r="F11" s="13"/>
      <c r="G11" s="13"/>
      <c r="H11" s="13"/>
      <c r="I11" s="13"/>
      <c r="J11" s="13"/>
    </row>
    <row r="12" spans="1:10" ht="15.75">
      <c r="A12" s="43" t="s">
        <v>15</v>
      </c>
      <c r="B12" s="44"/>
      <c r="C12" s="4"/>
      <c r="D12" s="4"/>
      <c r="E12" s="4"/>
      <c r="F12" s="4"/>
      <c r="G12" s="4"/>
      <c r="H12" s="4"/>
      <c r="I12" s="4"/>
      <c r="J12" s="4"/>
    </row>
    <row r="13" spans="1:10" ht="12.75" customHeight="1">
      <c r="A13" s="48" t="s">
        <v>7</v>
      </c>
      <c r="B13" s="42" t="s">
        <v>8</v>
      </c>
      <c r="C13" s="48" t="s">
        <v>5</v>
      </c>
      <c r="D13" s="48" t="s">
        <v>9</v>
      </c>
      <c r="E13" s="42" t="s">
        <v>17</v>
      </c>
      <c r="F13" s="42" t="s">
        <v>10</v>
      </c>
      <c r="G13" s="48" t="s">
        <v>11</v>
      </c>
      <c r="H13" s="48" t="s">
        <v>12</v>
      </c>
      <c r="I13" s="42" t="s">
        <v>16</v>
      </c>
      <c r="J13" s="42" t="s">
        <v>13</v>
      </c>
    </row>
    <row r="14" spans="1:10" ht="36.75" customHeight="1">
      <c r="A14" s="49"/>
      <c r="B14" s="42"/>
      <c r="C14" s="49"/>
      <c r="D14" s="49"/>
      <c r="E14" s="42"/>
      <c r="F14" s="42"/>
      <c r="G14" s="49"/>
      <c r="H14" s="51"/>
      <c r="I14" s="42"/>
      <c r="J14" s="42"/>
    </row>
    <row r="15" spans="1:10" ht="12.75" customHeight="1">
      <c r="A15" s="49"/>
      <c r="B15" s="42"/>
      <c r="C15" s="49"/>
      <c r="D15" s="49"/>
      <c r="E15" s="42"/>
      <c r="F15" s="42"/>
      <c r="G15" s="49"/>
      <c r="H15" s="51"/>
      <c r="I15" s="42"/>
      <c r="J15" s="42"/>
    </row>
    <row r="16" spans="1:10" ht="70.5" customHeight="1">
      <c r="A16" s="50"/>
      <c r="B16" s="42"/>
      <c r="C16" s="50"/>
      <c r="D16" s="50"/>
      <c r="E16" s="42"/>
      <c r="F16" s="42"/>
      <c r="G16" s="50"/>
      <c r="H16" s="52"/>
      <c r="I16" s="42"/>
      <c r="J16" s="42"/>
    </row>
    <row r="17" spans="1:10" s="5" customFormat="1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</row>
    <row r="18" spans="1:10" s="5" customFormat="1" ht="49.5" customHeight="1">
      <c r="A18" s="19" t="s">
        <v>55</v>
      </c>
      <c r="B18" s="15"/>
      <c r="C18" s="15"/>
      <c r="D18" s="17" t="s">
        <v>53</v>
      </c>
      <c r="E18" s="2"/>
      <c r="F18" s="2"/>
      <c r="G18" s="2"/>
      <c r="H18" s="2"/>
      <c r="I18" s="25">
        <f>I19</f>
        <v>280355</v>
      </c>
      <c r="J18" s="2"/>
    </row>
    <row r="19" spans="1:10" s="5" customFormat="1" ht="54" customHeight="1">
      <c r="A19" s="20" t="s">
        <v>56</v>
      </c>
      <c r="B19" s="15"/>
      <c r="C19" s="15"/>
      <c r="D19" s="18" t="s">
        <v>54</v>
      </c>
      <c r="E19" s="2"/>
      <c r="F19" s="2"/>
      <c r="G19" s="2"/>
      <c r="H19" s="2"/>
      <c r="I19" s="22">
        <f>I27</f>
        <v>280355</v>
      </c>
      <c r="J19" s="2"/>
    </row>
    <row r="20" spans="1:10" s="5" customFormat="1" ht="68.25" customHeight="1">
      <c r="A20" s="20" t="s">
        <v>118</v>
      </c>
      <c r="B20" s="21">
        <v>6030</v>
      </c>
      <c r="C20" s="20" t="s">
        <v>40</v>
      </c>
      <c r="D20" s="21" t="s">
        <v>41</v>
      </c>
      <c r="E20" s="21" t="s">
        <v>119</v>
      </c>
      <c r="F20" s="21">
        <v>2021</v>
      </c>
      <c r="G20" s="22">
        <v>25000</v>
      </c>
      <c r="H20" s="23" t="s">
        <v>62</v>
      </c>
      <c r="I20" s="22">
        <v>25000</v>
      </c>
      <c r="J20" s="23">
        <v>1</v>
      </c>
    </row>
    <row r="21" spans="1:10" s="5" customFormat="1" ht="86.25" customHeight="1">
      <c r="A21" s="20" t="s">
        <v>118</v>
      </c>
      <c r="B21" s="21">
        <v>6030</v>
      </c>
      <c r="C21" s="20" t="s">
        <v>40</v>
      </c>
      <c r="D21" s="21" t="s">
        <v>41</v>
      </c>
      <c r="E21" s="21" t="s">
        <v>120</v>
      </c>
      <c r="F21" s="21">
        <v>2021</v>
      </c>
      <c r="G21" s="22">
        <v>16000</v>
      </c>
      <c r="H21" s="23" t="s">
        <v>62</v>
      </c>
      <c r="I21" s="22">
        <v>16000</v>
      </c>
      <c r="J21" s="23">
        <v>1</v>
      </c>
    </row>
    <row r="22" spans="1:10" s="5" customFormat="1" ht="132" customHeight="1">
      <c r="A22" s="20" t="s">
        <v>118</v>
      </c>
      <c r="B22" s="21">
        <v>6030</v>
      </c>
      <c r="C22" s="20" t="s">
        <v>40</v>
      </c>
      <c r="D22" s="21" t="s">
        <v>41</v>
      </c>
      <c r="E22" s="21" t="s">
        <v>121</v>
      </c>
      <c r="F22" s="21">
        <v>2021</v>
      </c>
      <c r="G22" s="22">
        <v>46000</v>
      </c>
      <c r="H22" s="23" t="s">
        <v>62</v>
      </c>
      <c r="I22" s="22">
        <v>46000</v>
      </c>
      <c r="J22" s="23">
        <v>1</v>
      </c>
    </row>
    <row r="23" spans="1:10" s="5" customFormat="1" ht="102" customHeight="1">
      <c r="A23" s="20" t="s">
        <v>118</v>
      </c>
      <c r="B23" s="21">
        <v>6030</v>
      </c>
      <c r="C23" s="20" t="s">
        <v>40</v>
      </c>
      <c r="D23" s="21" t="s">
        <v>41</v>
      </c>
      <c r="E23" s="35" t="s">
        <v>122</v>
      </c>
      <c r="F23" s="21">
        <v>2021</v>
      </c>
      <c r="G23" s="22">
        <f>49562+4158</f>
        <v>53720</v>
      </c>
      <c r="H23" s="23">
        <v>0.922</v>
      </c>
      <c r="I23" s="22">
        <v>4158</v>
      </c>
      <c r="J23" s="23">
        <v>1</v>
      </c>
    </row>
    <row r="24" spans="1:10" s="5" customFormat="1" ht="117" customHeight="1">
      <c r="A24" s="20" t="s">
        <v>118</v>
      </c>
      <c r="B24" s="21">
        <v>6030</v>
      </c>
      <c r="C24" s="20" t="s">
        <v>40</v>
      </c>
      <c r="D24" s="21" t="s">
        <v>41</v>
      </c>
      <c r="E24" s="21" t="s">
        <v>123</v>
      </c>
      <c r="F24" s="21">
        <v>2021</v>
      </c>
      <c r="G24" s="22">
        <v>4050</v>
      </c>
      <c r="H24" s="23" t="s">
        <v>66</v>
      </c>
      <c r="I24" s="22">
        <v>4050</v>
      </c>
      <c r="J24" s="23">
        <v>1</v>
      </c>
    </row>
    <row r="25" spans="1:10" s="5" customFormat="1" ht="84.75" customHeight="1">
      <c r="A25" s="20" t="s">
        <v>57</v>
      </c>
      <c r="B25" s="21">
        <v>7370</v>
      </c>
      <c r="C25" s="20" t="s">
        <v>46</v>
      </c>
      <c r="D25" s="21" t="s">
        <v>47</v>
      </c>
      <c r="E25" s="21" t="s">
        <v>59</v>
      </c>
      <c r="F25" s="21" t="s">
        <v>58</v>
      </c>
      <c r="G25" s="22">
        <v>10256133</v>
      </c>
      <c r="H25" s="23">
        <v>0.95</v>
      </c>
      <c r="I25" s="22">
        <v>100000</v>
      </c>
      <c r="J25" s="23">
        <v>0.96</v>
      </c>
    </row>
    <row r="26" spans="1:10" s="5" customFormat="1" ht="61.5" customHeight="1">
      <c r="A26" s="20" t="s">
        <v>57</v>
      </c>
      <c r="B26" s="21">
        <v>7370</v>
      </c>
      <c r="C26" s="20" t="s">
        <v>46</v>
      </c>
      <c r="D26" s="18" t="s">
        <v>47</v>
      </c>
      <c r="E26" s="18" t="s">
        <v>60</v>
      </c>
      <c r="F26" s="21" t="s">
        <v>61</v>
      </c>
      <c r="G26" s="22">
        <v>679130</v>
      </c>
      <c r="H26" s="23">
        <v>0.39</v>
      </c>
      <c r="I26" s="22">
        <v>85147</v>
      </c>
      <c r="J26" s="23">
        <v>0.51</v>
      </c>
    </row>
    <row r="27" spans="1:10" s="5" customFormat="1" ht="17.25" customHeight="1">
      <c r="A27" s="2"/>
      <c r="B27" s="2"/>
      <c r="C27" s="2"/>
      <c r="D27" s="24" t="s">
        <v>0</v>
      </c>
      <c r="E27" s="2"/>
      <c r="F27" s="2"/>
      <c r="G27" s="2"/>
      <c r="H27" s="2"/>
      <c r="I27" s="40">
        <f>SUM(I20:I26)</f>
        <v>280355</v>
      </c>
      <c r="J27" s="2"/>
    </row>
    <row r="28" spans="1:10" s="14" customFormat="1" ht="65.25" customHeight="1">
      <c r="A28" s="17">
        <v>1500000</v>
      </c>
      <c r="B28" s="19"/>
      <c r="C28" s="19"/>
      <c r="D28" s="17" t="s">
        <v>18</v>
      </c>
      <c r="E28" s="17"/>
      <c r="F28" s="17"/>
      <c r="G28" s="25"/>
      <c r="H28" s="17"/>
      <c r="I28" s="25">
        <f>SUM(I29)</f>
        <v>32451375</v>
      </c>
      <c r="J28" s="17"/>
    </row>
    <row r="29" spans="1:11" s="5" customFormat="1" ht="75.75" customHeight="1">
      <c r="A29" s="17">
        <v>1510000</v>
      </c>
      <c r="B29" s="20"/>
      <c r="C29" s="20"/>
      <c r="D29" s="21" t="s">
        <v>19</v>
      </c>
      <c r="E29" s="21"/>
      <c r="F29" s="21"/>
      <c r="G29" s="22"/>
      <c r="H29" s="21"/>
      <c r="I29" s="22">
        <f>SUM(I30:I72)</f>
        <v>32451375</v>
      </c>
      <c r="J29" s="21"/>
      <c r="K29" s="16"/>
    </row>
    <row r="30" spans="1:11" s="31" customFormat="1" ht="145.5" customHeight="1">
      <c r="A30" s="21">
        <v>1510150</v>
      </c>
      <c r="B30" s="20" t="s">
        <v>20</v>
      </c>
      <c r="C30" s="20" t="s">
        <v>21</v>
      </c>
      <c r="D30" s="21" t="s">
        <v>22</v>
      </c>
      <c r="E30" s="21" t="s">
        <v>23</v>
      </c>
      <c r="F30" s="21">
        <v>2021</v>
      </c>
      <c r="G30" s="36">
        <v>26756</v>
      </c>
      <c r="H30" s="37" t="s">
        <v>62</v>
      </c>
      <c r="I30" s="36">
        <v>26756</v>
      </c>
      <c r="J30" s="37">
        <v>1</v>
      </c>
      <c r="K30" s="30"/>
    </row>
    <row r="31" spans="1:10" s="31" customFormat="1" ht="132" customHeight="1">
      <c r="A31" s="21">
        <v>1510150</v>
      </c>
      <c r="B31" s="20" t="s">
        <v>20</v>
      </c>
      <c r="C31" s="20" t="s">
        <v>21</v>
      </c>
      <c r="D31" s="21" t="s">
        <v>22</v>
      </c>
      <c r="E31" s="21" t="s">
        <v>24</v>
      </c>
      <c r="F31" s="21">
        <v>2021</v>
      </c>
      <c r="G31" s="36">
        <v>9754</v>
      </c>
      <c r="H31" s="38" t="s">
        <v>64</v>
      </c>
      <c r="I31" s="36">
        <v>9754</v>
      </c>
      <c r="J31" s="37">
        <v>1</v>
      </c>
    </row>
    <row r="32" spans="1:10" s="31" customFormat="1" ht="132" customHeight="1">
      <c r="A32" s="21">
        <v>1510150</v>
      </c>
      <c r="B32" s="20" t="s">
        <v>20</v>
      </c>
      <c r="C32" s="20" t="s">
        <v>21</v>
      </c>
      <c r="D32" s="21" t="s">
        <v>22</v>
      </c>
      <c r="E32" s="21" t="s">
        <v>67</v>
      </c>
      <c r="F32" s="21" t="s">
        <v>110</v>
      </c>
      <c r="G32" s="36">
        <v>664009</v>
      </c>
      <c r="H32" s="37">
        <v>0.99</v>
      </c>
      <c r="I32" s="36">
        <v>7505</v>
      </c>
      <c r="J32" s="37">
        <v>1</v>
      </c>
    </row>
    <row r="33" spans="1:11" s="31" customFormat="1" ht="117.75" customHeight="1">
      <c r="A33" s="21">
        <v>1511010</v>
      </c>
      <c r="B33" s="20" t="s">
        <v>25</v>
      </c>
      <c r="C33" s="20" t="s">
        <v>26</v>
      </c>
      <c r="D33" s="21" t="s">
        <v>27</v>
      </c>
      <c r="E33" s="21" t="s">
        <v>68</v>
      </c>
      <c r="F33" s="21">
        <v>2021</v>
      </c>
      <c r="G33" s="36">
        <v>208343</v>
      </c>
      <c r="H33" s="37" t="s">
        <v>62</v>
      </c>
      <c r="I33" s="36">
        <v>208343</v>
      </c>
      <c r="J33" s="37">
        <v>1</v>
      </c>
      <c r="K33" s="30"/>
    </row>
    <row r="34" spans="1:11" s="31" customFormat="1" ht="129.75" customHeight="1">
      <c r="A34" s="21">
        <v>1511010</v>
      </c>
      <c r="B34" s="20" t="s">
        <v>25</v>
      </c>
      <c r="C34" s="20" t="s">
        <v>26</v>
      </c>
      <c r="D34" s="21" t="s">
        <v>27</v>
      </c>
      <c r="E34" s="21" t="s">
        <v>69</v>
      </c>
      <c r="F34" s="21">
        <v>2021</v>
      </c>
      <c r="G34" s="36">
        <v>200437</v>
      </c>
      <c r="H34" s="37" t="s">
        <v>62</v>
      </c>
      <c r="I34" s="36">
        <v>200437</v>
      </c>
      <c r="J34" s="37">
        <v>1</v>
      </c>
      <c r="K34" s="30"/>
    </row>
    <row r="35" spans="1:11" s="5" customFormat="1" ht="120" customHeight="1">
      <c r="A35" s="21">
        <v>1511010</v>
      </c>
      <c r="B35" s="20" t="s">
        <v>25</v>
      </c>
      <c r="C35" s="20" t="s">
        <v>26</v>
      </c>
      <c r="D35" s="21" t="s">
        <v>27</v>
      </c>
      <c r="E35" s="21" t="s">
        <v>70</v>
      </c>
      <c r="F35" s="21">
        <v>2021</v>
      </c>
      <c r="G35" s="36">
        <v>1406130</v>
      </c>
      <c r="H35" s="37" t="s">
        <v>64</v>
      </c>
      <c r="I35" s="36">
        <v>1406130</v>
      </c>
      <c r="J35" s="37">
        <v>1</v>
      </c>
      <c r="K35" s="16"/>
    </row>
    <row r="36" spans="1:11" s="31" customFormat="1" ht="113.25" customHeight="1">
      <c r="A36" s="21">
        <v>1511010</v>
      </c>
      <c r="B36" s="20" t="s">
        <v>25</v>
      </c>
      <c r="C36" s="20" t="s">
        <v>26</v>
      </c>
      <c r="D36" s="21" t="s">
        <v>27</v>
      </c>
      <c r="E36" s="21" t="s">
        <v>71</v>
      </c>
      <c r="F36" s="21">
        <v>2021</v>
      </c>
      <c r="G36" s="36">
        <v>359824</v>
      </c>
      <c r="H36" s="37" t="s">
        <v>64</v>
      </c>
      <c r="I36" s="36">
        <v>359824</v>
      </c>
      <c r="J36" s="37">
        <v>1</v>
      </c>
      <c r="K36" s="30"/>
    </row>
    <row r="37" spans="1:11" s="31" customFormat="1" ht="117" customHeight="1">
      <c r="A37" s="21">
        <v>1511010</v>
      </c>
      <c r="B37" s="20" t="s">
        <v>25</v>
      </c>
      <c r="C37" s="20" t="s">
        <v>26</v>
      </c>
      <c r="D37" s="21" t="s">
        <v>27</v>
      </c>
      <c r="E37" s="21" t="s">
        <v>72</v>
      </c>
      <c r="F37" s="21">
        <v>2021</v>
      </c>
      <c r="G37" s="36">
        <v>340620</v>
      </c>
      <c r="H37" s="37" t="s">
        <v>64</v>
      </c>
      <c r="I37" s="36">
        <v>340620</v>
      </c>
      <c r="J37" s="37">
        <v>1</v>
      </c>
      <c r="K37" s="30"/>
    </row>
    <row r="38" spans="1:11" s="31" customFormat="1" ht="126" customHeight="1">
      <c r="A38" s="21">
        <v>1511021</v>
      </c>
      <c r="B38" s="20" t="s">
        <v>111</v>
      </c>
      <c r="C38" s="20" t="s">
        <v>112</v>
      </c>
      <c r="D38" s="21" t="s">
        <v>113</v>
      </c>
      <c r="E38" s="32" t="s">
        <v>114</v>
      </c>
      <c r="F38" s="21">
        <v>2021</v>
      </c>
      <c r="G38" s="36">
        <v>7218149</v>
      </c>
      <c r="H38" s="37" t="s">
        <v>64</v>
      </c>
      <c r="I38" s="36">
        <f>49000+4000533</f>
        <v>4049533</v>
      </c>
      <c r="J38" s="37">
        <v>0.56</v>
      </c>
      <c r="K38" s="30"/>
    </row>
    <row r="39" spans="1:11" s="31" customFormat="1" ht="104.25" customHeight="1">
      <c r="A39" s="21">
        <v>1511021</v>
      </c>
      <c r="B39" s="20" t="s">
        <v>111</v>
      </c>
      <c r="C39" s="20" t="s">
        <v>112</v>
      </c>
      <c r="D39" s="21" t="s">
        <v>113</v>
      </c>
      <c r="E39" s="33" t="s">
        <v>115</v>
      </c>
      <c r="F39" s="21" t="s">
        <v>109</v>
      </c>
      <c r="G39" s="36">
        <v>396221</v>
      </c>
      <c r="H39" s="37">
        <v>0.4</v>
      </c>
      <c r="I39" s="36">
        <f>21787+215256</f>
        <v>237043</v>
      </c>
      <c r="J39" s="37">
        <v>1</v>
      </c>
      <c r="K39" s="30"/>
    </row>
    <row r="40" spans="1:11" s="31" customFormat="1" ht="116.25" customHeight="1">
      <c r="A40" s="21">
        <v>1511021</v>
      </c>
      <c r="B40" s="20" t="s">
        <v>111</v>
      </c>
      <c r="C40" s="20" t="s">
        <v>112</v>
      </c>
      <c r="D40" s="21" t="s">
        <v>113</v>
      </c>
      <c r="E40" s="33" t="s">
        <v>116</v>
      </c>
      <c r="F40" s="21">
        <v>2021</v>
      </c>
      <c r="G40" s="36">
        <v>340867</v>
      </c>
      <c r="H40" s="37" t="s">
        <v>64</v>
      </c>
      <c r="I40" s="36">
        <v>340867</v>
      </c>
      <c r="J40" s="37">
        <v>1</v>
      </c>
      <c r="K40" s="30"/>
    </row>
    <row r="41" spans="1:11" s="31" customFormat="1" ht="183.75" customHeight="1">
      <c r="A41" s="21">
        <v>1511021</v>
      </c>
      <c r="B41" s="20" t="s">
        <v>111</v>
      </c>
      <c r="C41" s="20" t="s">
        <v>112</v>
      </c>
      <c r="D41" s="21" t="s">
        <v>113</v>
      </c>
      <c r="E41" s="34" t="s">
        <v>117</v>
      </c>
      <c r="F41" s="21">
        <v>2021</v>
      </c>
      <c r="G41" s="36">
        <v>57812</v>
      </c>
      <c r="H41" s="37" t="s">
        <v>64</v>
      </c>
      <c r="I41" s="36">
        <v>57812</v>
      </c>
      <c r="J41" s="37">
        <v>1</v>
      </c>
      <c r="K41" s="30"/>
    </row>
    <row r="42" spans="1:11" s="31" customFormat="1" ht="117" customHeight="1">
      <c r="A42" s="21">
        <v>1511070</v>
      </c>
      <c r="B42" s="20" t="s">
        <v>73</v>
      </c>
      <c r="C42" s="20" t="s">
        <v>28</v>
      </c>
      <c r="D42" s="21" t="s">
        <v>29</v>
      </c>
      <c r="E42" s="21" t="s">
        <v>30</v>
      </c>
      <c r="F42" s="21" t="s">
        <v>127</v>
      </c>
      <c r="G42" s="36">
        <v>31136203</v>
      </c>
      <c r="H42" s="37">
        <v>0.45</v>
      </c>
      <c r="I42" s="36">
        <v>17093396</v>
      </c>
      <c r="J42" s="37">
        <v>0.55</v>
      </c>
      <c r="K42" s="30"/>
    </row>
    <row r="43" spans="1:11" s="5" customFormat="1" ht="114.75" customHeight="1">
      <c r="A43" s="21">
        <v>1511070</v>
      </c>
      <c r="B43" s="20" t="s">
        <v>73</v>
      </c>
      <c r="C43" s="20" t="s">
        <v>28</v>
      </c>
      <c r="D43" s="21" t="s">
        <v>29</v>
      </c>
      <c r="E43" s="21" t="s">
        <v>31</v>
      </c>
      <c r="F43" s="21" t="s">
        <v>109</v>
      </c>
      <c r="G43" s="36">
        <v>398400</v>
      </c>
      <c r="H43" s="37">
        <v>0.51</v>
      </c>
      <c r="I43" s="36">
        <v>204115</v>
      </c>
      <c r="J43" s="37">
        <v>0.49</v>
      </c>
      <c r="K43" s="16"/>
    </row>
    <row r="44" spans="1:10" s="5" customFormat="1" ht="129" customHeight="1">
      <c r="A44" s="21">
        <v>1511070</v>
      </c>
      <c r="B44" s="20" t="s">
        <v>73</v>
      </c>
      <c r="C44" s="20" t="s">
        <v>28</v>
      </c>
      <c r="D44" s="21" t="s">
        <v>29</v>
      </c>
      <c r="E44" s="21" t="s">
        <v>74</v>
      </c>
      <c r="F44" s="21">
        <v>2021</v>
      </c>
      <c r="G44" s="36">
        <v>24448</v>
      </c>
      <c r="H44" s="38" t="s">
        <v>62</v>
      </c>
      <c r="I44" s="36">
        <v>24448</v>
      </c>
      <c r="J44" s="37">
        <v>1</v>
      </c>
    </row>
    <row r="45" spans="1:10" s="5" customFormat="1" ht="129" customHeight="1">
      <c r="A45" s="21">
        <v>1511080</v>
      </c>
      <c r="B45" s="20" t="s">
        <v>88</v>
      </c>
      <c r="C45" s="20" t="s">
        <v>28</v>
      </c>
      <c r="D45" s="21" t="s">
        <v>89</v>
      </c>
      <c r="E45" s="21" t="s">
        <v>90</v>
      </c>
      <c r="F45" s="21">
        <v>2021</v>
      </c>
      <c r="G45" s="36">
        <v>532295</v>
      </c>
      <c r="H45" s="38" t="s">
        <v>64</v>
      </c>
      <c r="I45" s="36">
        <v>532295</v>
      </c>
      <c r="J45" s="37">
        <v>1</v>
      </c>
    </row>
    <row r="46" spans="1:10" s="5" customFormat="1" ht="101.25" customHeight="1">
      <c r="A46" s="21">
        <v>1511141</v>
      </c>
      <c r="B46" s="20" t="s">
        <v>76</v>
      </c>
      <c r="C46" s="20" t="s">
        <v>77</v>
      </c>
      <c r="D46" s="21" t="s">
        <v>78</v>
      </c>
      <c r="E46" s="21" t="s">
        <v>79</v>
      </c>
      <c r="F46" s="21">
        <v>2021</v>
      </c>
      <c r="G46" s="36">
        <v>79183</v>
      </c>
      <c r="H46" s="38" t="s">
        <v>64</v>
      </c>
      <c r="I46" s="36">
        <v>79183</v>
      </c>
      <c r="J46" s="37">
        <v>1</v>
      </c>
    </row>
    <row r="47" spans="1:11" s="31" customFormat="1" ht="80.25" customHeight="1">
      <c r="A47" s="21">
        <v>1512020</v>
      </c>
      <c r="B47" s="20" t="s">
        <v>32</v>
      </c>
      <c r="C47" s="20" t="s">
        <v>33</v>
      </c>
      <c r="D47" s="21" t="s">
        <v>34</v>
      </c>
      <c r="E47" s="21" t="s">
        <v>35</v>
      </c>
      <c r="F47" s="21" t="s">
        <v>128</v>
      </c>
      <c r="G47" s="36">
        <v>230241</v>
      </c>
      <c r="H47" s="37"/>
      <c r="I47" s="36">
        <v>230241</v>
      </c>
      <c r="J47" s="37">
        <v>1</v>
      </c>
      <c r="K47" s="30"/>
    </row>
    <row r="48" spans="1:11" s="31" customFormat="1" ht="86.25" customHeight="1">
      <c r="A48" s="21">
        <v>1512020</v>
      </c>
      <c r="B48" s="20" t="s">
        <v>32</v>
      </c>
      <c r="C48" s="20" t="s">
        <v>33</v>
      </c>
      <c r="D48" s="21" t="s">
        <v>34</v>
      </c>
      <c r="E48" s="21" t="s">
        <v>75</v>
      </c>
      <c r="F48" s="21">
        <v>2021</v>
      </c>
      <c r="G48" s="36">
        <v>49385</v>
      </c>
      <c r="H48" s="37" t="s">
        <v>64</v>
      </c>
      <c r="I48" s="36">
        <v>49385</v>
      </c>
      <c r="J48" s="37">
        <v>1</v>
      </c>
      <c r="K48" s="30"/>
    </row>
    <row r="49" spans="1:11" s="31" customFormat="1" ht="120" customHeight="1">
      <c r="A49" s="21">
        <v>1512111</v>
      </c>
      <c r="B49" s="20" t="s">
        <v>80</v>
      </c>
      <c r="C49" s="20" t="s">
        <v>81</v>
      </c>
      <c r="D49" s="21" t="s">
        <v>82</v>
      </c>
      <c r="E49" s="33" t="s">
        <v>83</v>
      </c>
      <c r="F49" s="21">
        <v>2021</v>
      </c>
      <c r="G49" s="36">
        <v>27500</v>
      </c>
      <c r="H49" s="37" t="s">
        <v>64</v>
      </c>
      <c r="I49" s="36">
        <v>27500</v>
      </c>
      <c r="J49" s="37">
        <v>1</v>
      </c>
      <c r="K49" s="30"/>
    </row>
    <row r="50" spans="1:11" s="31" customFormat="1" ht="123.75" customHeight="1">
      <c r="A50" s="21">
        <v>1512111</v>
      </c>
      <c r="B50" s="20" t="s">
        <v>80</v>
      </c>
      <c r="C50" s="20" t="s">
        <v>81</v>
      </c>
      <c r="D50" s="21" t="s">
        <v>82</v>
      </c>
      <c r="E50" s="33" t="s">
        <v>84</v>
      </c>
      <c r="F50" s="21">
        <v>2021</v>
      </c>
      <c r="G50" s="36">
        <v>39000</v>
      </c>
      <c r="H50" s="37" t="s">
        <v>64</v>
      </c>
      <c r="I50" s="36">
        <v>39000</v>
      </c>
      <c r="J50" s="37">
        <v>1</v>
      </c>
      <c r="K50" s="30"/>
    </row>
    <row r="51" spans="1:11" s="31" customFormat="1" ht="115.5" customHeight="1">
      <c r="A51" s="21">
        <v>1512111</v>
      </c>
      <c r="B51" s="20" t="s">
        <v>80</v>
      </c>
      <c r="C51" s="20" t="s">
        <v>81</v>
      </c>
      <c r="D51" s="21" t="s">
        <v>82</v>
      </c>
      <c r="E51" s="33" t="s">
        <v>85</v>
      </c>
      <c r="F51" s="21">
        <v>2021</v>
      </c>
      <c r="G51" s="36">
        <v>13440</v>
      </c>
      <c r="H51" s="37" t="s">
        <v>64</v>
      </c>
      <c r="I51" s="36">
        <v>13440</v>
      </c>
      <c r="J51" s="37">
        <v>1</v>
      </c>
      <c r="K51" s="30"/>
    </row>
    <row r="52" spans="1:11" s="31" customFormat="1" ht="132.75" customHeight="1">
      <c r="A52" s="21">
        <v>1512111</v>
      </c>
      <c r="B52" s="20" t="s">
        <v>80</v>
      </c>
      <c r="C52" s="20" t="s">
        <v>81</v>
      </c>
      <c r="D52" s="21" t="s">
        <v>82</v>
      </c>
      <c r="E52" s="34" t="s">
        <v>86</v>
      </c>
      <c r="F52" s="21">
        <v>2021</v>
      </c>
      <c r="G52" s="36">
        <v>7300</v>
      </c>
      <c r="H52" s="37" t="s">
        <v>64</v>
      </c>
      <c r="I52" s="36">
        <v>7300</v>
      </c>
      <c r="J52" s="37">
        <v>1</v>
      </c>
      <c r="K52" s="30"/>
    </row>
    <row r="53" spans="1:11" s="31" customFormat="1" ht="123" customHeight="1">
      <c r="A53" s="21">
        <v>1512111</v>
      </c>
      <c r="B53" s="20" t="s">
        <v>80</v>
      </c>
      <c r="C53" s="20" t="s">
        <v>81</v>
      </c>
      <c r="D53" s="21" t="s">
        <v>82</v>
      </c>
      <c r="E53" s="34" t="s">
        <v>87</v>
      </c>
      <c r="F53" s="21">
        <v>2021</v>
      </c>
      <c r="G53" s="36">
        <v>13500</v>
      </c>
      <c r="H53" s="37" t="s">
        <v>64</v>
      </c>
      <c r="I53" s="36">
        <v>13500</v>
      </c>
      <c r="J53" s="37">
        <v>1</v>
      </c>
      <c r="K53" s="30"/>
    </row>
    <row r="54" spans="1:11" s="5" customFormat="1" ht="132.75" customHeight="1">
      <c r="A54" s="21">
        <v>1514060</v>
      </c>
      <c r="B54" s="20" t="s">
        <v>36</v>
      </c>
      <c r="C54" s="20" t="s">
        <v>37</v>
      </c>
      <c r="D54" s="21" t="s">
        <v>38</v>
      </c>
      <c r="E54" s="34" t="s">
        <v>91</v>
      </c>
      <c r="F54" s="21" t="s">
        <v>109</v>
      </c>
      <c r="G54" s="36">
        <v>1268390</v>
      </c>
      <c r="H54" s="37" t="s">
        <v>64</v>
      </c>
      <c r="I54" s="36">
        <f>50000+1218390-100000</f>
        <v>1168390</v>
      </c>
      <c r="J54" s="37">
        <v>1</v>
      </c>
      <c r="K54" s="16"/>
    </row>
    <row r="55" spans="1:11" s="5" customFormat="1" ht="89.25" customHeight="1">
      <c r="A55" s="21">
        <v>1514060</v>
      </c>
      <c r="B55" s="20" t="s">
        <v>36</v>
      </c>
      <c r="C55" s="20" t="s">
        <v>37</v>
      </c>
      <c r="D55" s="21" t="s">
        <v>38</v>
      </c>
      <c r="E55" s="41" t="s">
        <v>92</v>
      </c>
      <c r="F55" s="21" t="s">
        <v>109</v>
      </c>
      <c r="G55" s="36">
        <v>292076</v>
      </c>
      <c r="H55" s="37">
        <v>0.65</v>
      </c>
      <c r="I55" s="36">
        <f>17569+84767</f>
        <v>102336</v>
      </c>
      <c r="J55" s="37">
        <v>1</v>
      </c>
      <c r="K55" s="16"/>
    </row>
    <row r="56" spans="1:11" s="5" customFormat="1" ht="114" customHeight="1">
      <c r="A56" s="21">
        <v>1514060</v>
      </c>
      <c r="B56" s="20" t="s">
        <v>36</v>
      </c>
      <c r="C56" s="20" t="s">
        <v>37</v>
      </c>
      <c r="D56" s="21" t="s">
        <v>38</v>
      </c>
      <c r="E56" s="41" t="s">
        <v>93</v>
      </c>
      <c r="F56" s="21">
        <v>2021</v>
      </c>
      <c r="G56" s="36">
        <v>121103</v>
      </c>
      <c r="H56" s="37" t="s">
        <v>64</v>
      </c>
      <c r="I56" s="36">
        <v>121103</v>
      </c>
      <c r="J56" s="37">
        <v>1</v>
      </c>
      <c r="K56" s="16"/>
    </row>
    <row r="57" spans="1:11" s="5" customFormat="1" ht="182.25" customHeight="1">
      <c r="A57" s="21">
        <v>1514060</v>
      </c>
      <c r="B57" s="20" t="s">
        <v>36</v>
      </c>
      <c r="C57" s="20" t="s">
        <v>37</v>
      </c>
      <c r="D57" s="21" t="s">
        <v>38</v>
      </c>
      <c r="E57" s="41" t="s">
        <v>94</v>
      </c>
      <c r="F57" s="21">
        <v>2021</v>
      </c>
      <c r="G57" s="36">
        <v>264181</v>
      </c>
      <c r="H57" s="37" t="s">
        <v>62</v>
      </c>
      <c r="I57" s="36">
        <v>264181</v>
      </c>
      <c r="J57" s="37">
        <v>1</v>
      </c>
      <c r="K57" s="16"/>
    </row>
    <row r="58" spans="1:11" s="5" customFormat="1" ht="119.25" customHeight="1">
      <c r="A58" s="21">
        <v>1514060</v>
      </c>
      <c r="B58" s="20" t="s">
        <v>36</v>
      </c>
      <c r="C58" s="20" t="s">
        <v>37</v>
      </c>
      <c r="D58" s="21" t="s">
        <v>38</v>
      </c>
      <c r="E58" s="41" t="s">
        <v>95</v>
      </c>
      <c r="F58" s="21">
        <v>2021</v>
      </c>
      <c r="G58" s="36">
        <v>138860</v>
      </c>
      <c r="H58" s="37" t="s">
        <v>64</v>
      </c>
      <c r="I58" s="36">
        <v>138860</v>
      </c>
      <c r="J58" s="37">
        <v>1</v>
      </c>
      <c r="K58" s="16"/>
    </row>
    <row r="59" spans="1:10" s="5" customFormat="1" ht="142.5" customHeight="1">
      <c r="A59" s="21">
        <v>1516030</v>
      </c>
      <c r="B59" s="20" t="s">
        <v>39</v>
      </c>
      <c r="C59" s="20" t="s">
        <v>40</v>
      </c>
      <c r="D59" s="21" t="s">
        <v>41</v>
      </c>
      <c r="E59" s="21" t="s">
        <v>96</v>
      </c>
      <c r="F59" s="21" t="s">
        <v>109</v>
      </c>
      <c r="G59" s="36">
        <v>144687</v>
      </c>
      <c r="H59" s="37">
        <v>0.95</v>
      </c>
      <c r="I59" s="36">
        <v>8000</v>
      </c>
      <c r="J59" s="37">
        <v>1</v>
      </c>
    </row>
    <row r="60" spans="1:10" s="5" customFormat="1" ht="142.5" customHeight="1">
      <c r="A60" s="21">
        <v>1516030</v>
      </c>
      <c r="B60" s="20" t="s">
        <v>39</v>
      </c>
      <c r="C60" s="20" t="s">
        <v>40</v>
      </c>
      <c r="D60" s="21" t="s">
        <v>41</v>
      </c>
      <c r="E60" s="21" t="s">
        <v>97</v>
      </c>
      <c r="F60" s="21">
        <v>2021</v>
      </c>
      <c r="G60" s="36">
        <v>4315170</v>
      </c>
      <c r="H60" s="38" t="s">
        <v>64</v>
      </c>
      <c r="I60" s="36">
        <v>50000</v>
      </c>
      <c r="J60" s="37">
        <v>0.01</v>
      </c>
    </row>
    <row r="61" spans="1:11" s="5" customFormat="1" ht="92.25" customHeight="1">
      <c r="A61" s="21">
        <v>1517321</v>
      </c>
      <c r="B61" s="20" t="s">
        <v>42</v>
      </c>
      <c r="C61" s="20" t="s">
        <v>43</v>
      </c>
      <c r="D61" s="21" t="s">
        <v>44</v>
      </c>
      <c r="E61" s="21" t="s">
        <v>98</v>
      </c>
      <c r="F61" s="21" t="s">
        <v>103</v>
      </c>
      <c r="G61" s="36">
        <v>491656</v>
      </c>
      <c r="H61" s="37">
        <v>0.99</v>
      </c>
      <c r="I61" s="36">
        <v>1000</v>
      </c>
      <c r="J61" s="37">
        <v>1</v>
      </c>
      <c r="K61" s="16"/>
    </row>
    <row r="62" spans="1:10" s="5" customFormat="1" ht="60" customHeight="1">
      <c r="A62" s="21">
        <v>1517370</v>
      </c>
      <c r="B62" s="20" t="s">
        <v>45</v>
      </c>
      <c r="C62" s="20" t="s">
        <v>46</v>
      </c>
      <c r="D62" s="21" t="s">
        <v>47</v>
      </c>
      <c r="E62" s="21" t="s">
        <v>48</v>
      </c>
      <c r="F62" s="21" t="s">
        <v>103</v>
      </c>
      <c r="G62" s="36">
        <v>55665512</v>
      </c>
      <c r="H62" s="37">
        <v>0.196</v>
      </c>
      <c r="I62" s="36">
        <v>740240</v>
      </c>
      <c r="J62" s="37">
        <v>0.21</v>
      </c>
    </row>
    <row r="63" spans="1:10" s="5" customFormat="1" ht="88.5" customHeight="1">
      <c r="A63" s="21">
        <v>1517370</v>
      </c>
      <c r="B63" s="20" t="s">
        <v>45</v>
      </c>
      <c r="C63" s="20" t="s">
        <v>46</v>
      </c>
      <c r="D63" s="21" t="s">
        <v>47</v>
      </c>
      <c r="E63" s="21" t="s">
        <v>49</v>
      </c>
      <c r="F63" s="21" t="s">
        <v>109</v>
      </c>
      <c r="G63" s="36">
        <v>7764512</v>
      </c>
      <c r="H63" s="37">
        <v>0.775</v>
      </c>
      <c r="I63" s="36">
        <v>1751773</v>
      </c>
      <c r="J63" s="37">
        <v>1</v>
      </c>
    </row>
    <row r="64" spans="1:10" s="5" customFormat="1" ht="100.5" customHeight="1">
      <c r="A64" s="21">
        <v>1517370</v>
      </c>
      <c r="B64" s="20" t="s">
        <v>45</v>
      </c>
      <c r="C64" s="20" t="s">
        <v>46</v>
      </c>
      <c r="D64" s="21" t="s">
        <v>47</v>
      </c>
      <c r="E64" s="21" t="s">
        <v>102</v>
      </c>
      <c r="F64" s="21" t="s">
        <v>109</v>
      </c>
      <c r="G64" s="36">
        <v>101463</v>
      </c>
      <c r="H64" s="38" t="s">
        <v>62</v>
      </c>
      <c r="I64" s="36">
        <v>101463</v>
      </c>
      <c r="J64" s="37">
        <v>1</v>
      </c>
    </row>
    <row r="65" spans="1:10" s="5" customFormat="1" ht="100.5" customHeight="1">
      <c r="A65" s="21">
        <v>1517370</v>
      </c>
      <c r="B65" s="20" t="s">
        <v>45</v>
      </c>
      <c r="C65" s="20" t="s">
        <v>46</v>
      </c>
      <c r="D65" s="21" t="s">
        <v>47</v>
      </c>
      <c r="E65" s="21" t="s">
        <v>104</v>
      </c>
      <c r="F65" s="21" t="s">
        <v>109</v>
      </c>
      <c r="G65" s="36">
        <v>23000</v>
      </c>
      <c r="H65" s="38" t="s">
        <v>64</v>
      </c>
      <c r="I65" s="36">
        <v>23000</v>
      </c>
      <c r="J65" s="37">
        <v>1</v>
      </c>
    </row>
    <row r="66" spans="1:10" s="5" customFormat="1" ht="100.5" customHeight="1">
      <c r="A66" s="21">
        <v>1517370</v>
      </c>
      <c r="B66" s="20" t="s">
        <v>45</v>
      </c>
      <c r="C66" s="20" t="s">
        <v>46</v>
      </c>
      <c r="D66" s="21" t="s">
        <v>47</v>
      </c>
      <c r="E66" s="21" t="s">
        <v>105</v>
      </c>
      <c r="F66" s="21">
        <v>2021</v>
      </c>
      <c r="G66" s="36">
        <v>5600</v>
      </c>
      <c r="H66" s="38" t="s">
        <v>64</v>
      </c>
      <c r="I66" s="36">
        <v>5600</v>
      </c>
      <c r="J66" s="37">
        <v>1</v>
      </c>
    </row>
    <row r="67" spans="1:10" s="5" customFormat="1" ht="100.5" customHeight="1">
      <c r="A67" s="21">
        <v>1517370</v>
      </c>
      <c r="B67" s="20" t="s">
        <v>45</v>
      </c>
      <c r="C67" s="20" t="s">
        <v>46</v>
      </c>
      <c r="D67" s="21" t="s">
        <v>47</v>
      </c>
      <c r="E67" s="21" t="s">
        <v>106</v>
      </c>
      <c r="F67" s="21">
        <v>2021</v>
      </c>
      <c r="G67" s="36">
        <v>20160</v>
      </c>
      <c r="H67" s="38" t="s">
        <v>64</v>
      </c>
      <c r="I67" s="36">
        <f>19200+960</f>
        <v>20160</v>
      </c>
      <c r="J67" s="37">
        <v>1</v>
      </c>
    </row>
    <row r="68" spans="1:10" s="5" customFormat="1" ht="100.5" customHeight="1">
      <c r="A68" s="21">
        <v>1517370</v>
      </c>
      <c r="B68" s="20" t="s">
        <v>45</v>
      </c>
      <c r="C68" s="20" t="s">
        <v>46</v>
      </c>
      <c r="D68" s="21" t="s">
        <v>47</v>
      </c>
      <c r="E68" s="21" t="s">
        <v>107</v>
      </c>
      <c r="F68" s="21" t="s">
        <v>109</v>
      </c>
      <c r="G68" s="36">
        <v>1363621</v>
      </c>
      <c r="H68" s="39">
        <v>0.998</v>
      </c>
      <c r="I68" s="36">
        <v>3535</v>
      </c>
      <c r="J68" s="37">
        <v>1</v>
      </c>
    </row>
    <row r="69" spans="1:10" s="5" customFormat="1" ht="100.5" customHeight="1">
      <c r="A69" s="21">
        <v>1517370</v>
      </c>
      <c r="B69" s="20" t="s">
        <v>45</v>
      </c>
      <c r="C69" s="20" t="s">
        <v>46</v>
      </c>
      <c r="D69" s="21" t="s">
        <v>47</v>
      </c>
      <c r="E69" s="21" t="s">
        <v>108</v>
      </c>
      <c r="F69" s="21">
        <v>2021</v>
      </c>
      <c r="G69" s="36">
        <v>361518</v>
      </c>
      <c r="H69" s="38" t="s">
        <v>64</v>
      </c>
      <c r="I69" s="36">
        <v>361518</v>
      </c>
      <c r="J69" s="37">
        <v>1</v>
      </c>
    </row>
    <row r="70" spans="1:11" s="5" customFormat="1" ht="104.25" customHeight="1">
      <c r="A70" s="21">
        <v>1517461</v>
      </c>
      <c r="B70" s="20" t="s">
        <v>50</v>
      </c>
      <c r="C70" s="20" t="s">
        <v>51</v>
      </c>
      <c r="D70" s="21" t="s">
        <v>52</v>
      </c>
      <c r="E70" s="21" t="s">
        <v>99</v>
      </c>
      <c r="F70" s="21">
        <v>2021</v>
      </c>
      <c r="G70" s="36">
        <v>8208</v>
      </c>
      <c r="H70" s="38" t="s">
        <v>64</v>
      </c>
      <c r="I70" s="36">
        <v>8208</v>
      </c>
      <c r="J70" s="37">
        <v>1</v>
      </c>
      <c r="K70" s="16"/>
    </row>
    <row r="71" spans="1:10" s="5" customFormat="1" ht="112.5" customHeight="1">
      <c r="A71" s="21">
        <v>1517461</v>
      </c>
      <c r="B71" s="20" t="s">
        <v>50</v>
      </c>
      <c r="C71" s="20" t="s">
        <v>51</v>
      </c>
      <c r="D71" s="21" t="s">
        <v>52</v>
      </c>
      <c r="E71" s="21" t="s">
        <v>100</v>
      </c>
      <c r="F71" s="21">
        <v>2021</v>
      </c>
      <c r="G71" s="36">
        <v>1923581</v>
      </c>
      <c r="H71" s="37" t="s">
        <v>64</v>
      </c>
      <c r="I71" s="36">
        <v>1923581</v>
      </c>
      <c r="J71" s="37">
        <v>1</v>
      </c>
    </row>
    <row r="72" spans="1:10" s="5" customFormat="1" ht="94.5" customHeight="1">
      <c r="A72" s="21">
        <v>1517461</v>
      </c>
      <c r="B72" s="20" t="s">
        <v>50</v>
      </c>
      <c r="C72" s="20" t="s">
        <v>51</v>
      </c>
      <c r="D72" s="21" t="s">
        <v>52</v>
      </c>
      <c r="E72" s="21" t="s">
        <v>101</v>
      </c>
      <c r="F72" s="21">
        <v>2021</v>
      </c>
      <c r="G72" s="36">
        <v>2586464</v>
      </c>
      <c r="H72" s="38" t="s">
        <v>64</v>
      </c>
      <c r="I72" s="36">
        <v>100000</v>
      </c>
      <c r="J72" s="37">
        <v>0.04</v>
      </c>
    </row>
    <row r="73" spans="1:11" s="3" customFormat="1" ht="26.25" customHeight="1">
      <c r="A73" s="6"/>
      <c r="B73" s="6"/>
      <c r="C73" s="6"/>
      <c r="D73" s="26" t="s">
        <v>0</v>
      </c>
      <c r="E73" s="24"/>
      <c r="F73" s="7"/>
      <c r="G73" s="7"/>
      <c r="H73" s="7"/>
      <c r="I73" s="27">
        <f>SUM(I30:I72)</f>
        <v>32451375</v>
      </c>
      <c r="J73" s="28"/>
      <c r="K73" s="29"/>
    </row>
    <row r="74" s="3" customFormat="1" ht="12.75"/>
    <row r="75" spans="1:10" s="11" customFormat="1" ht="18.75">
      <c r="A75" s="12" t="s">
        <v>1</v>
      </c>
      <c r="B75" s="12"/>
      <c r="C75" s="12"/>
      <c r="D75" s="10"/>
      <c r="E75" s="10"/>
      <c r="F75" s="10"/>
      <c r="G75" s="10"/>
      <c r="H75" s="10"/>
      <c r="I75" s="10" t="s">
        <v>65</v>
      </c>
      <c r="J75" s="12"/>
    </row>
    <row r="76" spans="1:10" s="11" customFormat="1" ht="13.5" customHeight="1">
      <c r="A76" s="12"/>
      <c r="B76" s="12"/>
      <c r="C76" s="12"/>
      <c r="D76" s="10"/>
      <c r="E76" s="10"/>
      <c r="F76" s="10"/>
      <c r="G76" s="10"/>
      <c r="H76" s="10"/>
      <c r="I76" s="10"/>
      <c r="J76" s="12"/>
    </row>
    <row r="77" spans="1:10" s="11" customFormat="1" ht="18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11" customFormat="1" ht="18.75">
      <c r="A78" s="10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s="11" customFormat="1" ht="18.75">
      <c r="A79" s="10" t="s">
        <v>3</v>
      </c>
      <c r="B79" s="10"/>
      <c r="C79" s="10"/>
      <c r="D79" s="10"/>
      <c r="E79" s="10"/>
      <c r="F79" s="10"/>
      <c r="G79" s="10"/>
      <c r="H79" s="10"/>
      <c r="I79" s="10" t="s">
        <v>14</v>
      </c>
      <c r="J79" s="10"/>
    </row>
    <row r="80" spans="1:10" s="11" customFormat="1" ht="18.75">
      <c r="A80" s="10" t="s">
        <v>4</v>
      </c>
      <c r="B80" s="10"/>
      <c r="C80" s="10"/>
      <c r="D80" s="10"/>
      <c r="E80" s="10"/>
      <c r="F80" s="10"/>
      <c r="G80" s="10"/>
      <c r="H80" s="10"/>
      <c r="I80" s="10"/>
      <c r="J80" s="10"/>
    </row>
  </sheetData>
  <sheetProtection/>
  <mergeCells count="13">
    <mergeCell ref="C13:C16"/>
    <mergeCell ref="B13:B16"/>
    <mergeCell ref="H13:H16"/>
    <mergeCell ref="J13:J16"/>
    <mergeCell ref="I13:I16"/>
    <mergeCell ref="A12:B12"/>
    <mergeCell ref="A9:J9"/>
    <mergeCell ref="A11:B11"/>
    <mergeCell ref="G13:G16"/>
    <mergeCell ref="A13:A16"/>
    <mergeCell ref="D13:D16"/>
    <mergeCell ref="E13:E16"/>
    <mergeCell ref="F13:F16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2021-01-26T07:16:10Z</cp:lastPrinted>
  <dcterms:created xsi:type="dcterms:W3CDTF">2010-12-11T08:40:46Z</dcterms:created>
  <dcterms:modified xsi:type="dcterms:W3CDTF">2021-01-26T07:16:15Z</dcterms:modified>
  <cp:category/>
  <cp:version/>
  <cp:contentType/>
  <cp:contentStatus/>
</cp:coreProperties>
</file>